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БРАГИНІВСЬКА ОТГ\БЮДЖЕТ БОГИНІВСЬКОЇ СІЛЬСЬКОЇ РАДИ\СЕСІЇ СІЛЬРАДИ\2026 рік\30 квітня 2026р\"/>
    </mc:Choice>
  </mc:AlternateContent>
  <xr:revisionPtr revIDLastSave="0" documentId="13_ncr:1_{92BB5F03-6BA7-46A8-B3C6-C96C945E9C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_xlnm.Print_Area" localSheetId="0">Лист1!$A$1:$F$88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8" i="1" l="1"/>
  <c r="E73" i="1"/>
  <c r="E72" i="1" s="1"/>
  <c r="E38" i="1"/>
  <c r="E24" i="1"/>
  <c r="E20" i="1"/>
  <c r="E18" i="1"/>
  <c r="E16" i="1"/>
  <c r="E14" i="1"/>
  <c r="E67" i="1" l="1"/>
  <c r="E32" i="1"/>
  <c r="E41" i="1" s="1"/>
  <c r="E36" i="1" l="1"/>
  <c r="E51" i="1"/>
  <c r="E50" i="1" s="1"/>
  <c r="E82" i="1" s="1"/>
  <c r="E81" i="1" l="1"/>
  <c r="E40" i="1" l="1"/>
</calcChain>
</file>

<file path=xl/sharedStrings.xml><?xml version="1.0" encoding="utf-8"?>
<sst xmlns="http://schemas.openxmlformats.org/spreadsheetml/2006/main" count="97" uniqueCount="62">
  <si>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</si>
  <si>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</si>
  <si>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</si>
  <si>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</si>
  <si>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</si>
  <si>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</si>
  <si>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</si>
  <si>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Державний бюджет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</si>
  <si>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</si>
  <si>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</si>
  <si>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Обласний бюджет Дніпропетровської області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</si>
  <si>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</si>
  <si>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</si>
  <si>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</si>
  <si>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</si>
  <si>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</si>
  <si>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</si>
  <si>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</si>
  <si>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</si>
  <si>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</si>
  <si>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</si>
  <si>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</si>
  <si>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Базова дотація</t>
  </si>
  <si>
    <t>Субвенція на утримання об"єктів спільного користування чи ліквідацію  негативних наслідків діяльності об"єктів спільного користування</t>
  </si>
  <si>
    <t>Світлана  ЛЯХІМЕЦЬ</t>
  </si>
  <si>
    <t>Петропавлівська селищна територіальна громада</t>
  </si>
  <si>
    <t>О4586000000</t>
  </si>
  <si>
    <t>Інші субвенції з місцевого бюджету</t>
  </si>
  <si>
    <t>Обласний бюджет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</si>
  <si>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</si>
  <si>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 xml:space="preserve">Освітня субвенція з Державного бюджету місцевим бюджетам </t>
  </si>
  <si>
    <t>Секретар сільської ради</t>
  </si>
  <si>
    <t>0457200000</t>
  </si>
  <si>
    <t>Міжбюджетні трансферти на 2026 рік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</si>
  <si>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</si>
  <si>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0410000000</t>
  </si>
  <si>
    <t>Субвенція на виконання заходів  Програми фінансової підтримки КНП «Петропавлівський ЦПМСД» ПСР та 
КП «Петропавлівська ЦЛ» ПСР»  на 2026-2028 роки</t>
  </si>
  <si>
    <t>Співфінансування витрат на утримання Трудового архіву</t>
  </si>
  <si>
    <t>Субвенція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</si>
  <si>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Субвенції на утримання КУ "Центр надання соціальних послуг" Петропавлівської селищної ради</t>
  </si>
  <si>
    <t>у тому числі:</t>
  </si>
  <si>
    <t>фінансова підтримка КНП "Петропавлівський ЦПМСД» ПСР</t>
  </si>
  <si>
    <t>0458600000</t>
  </si>
  <si>
    <t xml:space="preserve">Субвенція з державного бюджету місцевим бюджетам на забезпечення харчування учнів закладів загальної середньої освіти 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</si>
  <si>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</si>
  <si>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</si>
  <si>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</si>
  <si>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</si>
  <si>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з обласного бюджету  бюджетам територіальних громад на виконання доручень виборців депутатами обласної ради у 2026 році</t>
  </si>
  <si>
    <t>на виконання заходів Програми підтримки військових частин Збройних сил України на 2026-2028рр</t>
  </si>
  <si>
    <t>Субвенція для удосконалення надання екстренної медичної допомоги</t>
  </si>
  <si>
    <t>у тому числі :</t>
  </si>
  <si>
    <t>Субвенція на утримання КУ "Інклюзивно-ресурсний центр" Петропавлівської селищної ради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</si>
  <si>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</si>
  <si>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</si>
  <si>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 xml:space="preserve">                                 Додаток 4</t>
  </si>
  <si>
    <t>до рішення сільської ради</t>
  </si>
  <si>
    <t xml:space="preserve"> на виконання заходів Програми запобігання виникнення надзвичайних ситуацій, оперативного реагування на них, забезпечення пожежної та техногенної безпеки в  Брагинівській сільській раді на 2025-2026 роки</t>
  </si>
  <si>
    <t xml:space="preserve">на виконання заходів Програми щодо забезпечення  особистої безпеки громадян та запобігання і припинення правопорушень на території Богинівської сільської територіальної громади на  2026-2028  роки </t>
  </si>
  <si>
    <t>на виконання заходів Програми підтримки заходів призову по мобілізації і на строкову військову службу та оборонної роботи Брагинівської сільської територіальної громади на 2024-2026 роки</t>
  </si>
  <si>
    <t>Субвенція  на виконання заходу 6.1 Програми забезпечення громадського порядку та громадської безпеки на території Дніпропетровської області на період до 2028 року</t>
  </si>
  <si>
    <t>від 30.04.2026 року №1364 -41/УІІІ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</si>
</sst>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-#,##0;#,&quot;-&quot;"/>
    <numFmt numFmtId="165" formatCode="#,##0.00;\-#,##0.00;#.00,&quot;-&quot;"/>
    <numFmt numFmtId="166" formatCode="0.0"/>
  </numFmts>
  <fonts count="12" x14ac:knownFonts="1"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2" fillId="0" borderId="6" xfId="0" quotePrefix="1" applyNumberFormat="1" applyFont="1" applyBorder="1" applyAlignment="1">
      <alignment vertical="top" wrapText="1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justify" wrapText="1"/>
    </xf>
    <xf numFmtId="0" fontId="4" fillId="0" borderId="0" xfId="0" applyFont="1"/>
    <xf numFmtId="0" fontId="4" fillId="0" borderId="10" xfId="0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justify"/>
    </xf>
    <xf numFmtId="166" fontId="4" fillId="0" borderId="1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justify" wrapText="1"/>
    </xf>
    <xf numFmtId="49" fontId="4" fillId="0" borderId="10" xfId="0" applyNumberFormat="1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5" fontId="4" fillId="0" borderId="0" xfId="0" applyNumberFormat="1" applyFont="1" applyAlignment="1">
      <alignment horizontal="center"/>
    </xf>
    <xf numFmtId="49" fontId="3" fillId="0" borderId="10" xfId="0" applyNumberFormat="1" applyFont="1" applyBorder="1" applyAlignment="1">
      <alignment horizontal="centerContinuous" vertical="center"/>
    </xf>
    <xf numFmtId="0" fontId="3" fillId="0" borderId="6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165" fontId="3" fillId="0" borderId="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8" fillId="0" borderId="6" xfId="1" applyFont="1" applyBorder="1" applyAlignment="1">
      <alignment horizontal="justify" vertical="distributed" wrapText="1"/>
    </xf>
    <xf numFmtId="165" fontId="8" fillId="0" borderId="11" xfId="1" applyNumberFormat="1" applyFont="1" applyBorder="1" applyAlignment="1">
      <alignment horizontal="center" vertical="distributed" wrapText="1"/>
    </xf>
    <xf numFmtId="0" fontId="2" fillId="0" borderId="10" xfId="0" applyFont="1" applyBorder="1" applyAlignment="1">
      <alignment horizontal="center"/>
    </xf>
    <xf numFmtId="0" fontId="3" fillId="0" borderId="0" xfId="0" applyFont="1"/>
    <xf numFmtId="0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/>
    <xf numFmtId="0" fontId="7" fillId="0" borderId="0" xfId="1" applyFont="1"/>
    <xf numFmtId="0" fontId="10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65" fontId="2" fillId="0" borderId="1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/>
    </xf>
    <xf numFmtId="165" fontId="2" fillId="0" borderId="11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centerContinuous" vertical="center"/>
    </xf>
    <xf numFmtId="164" fontId="2" fillId="0" borderId="14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165" fontId="3" fillId="0" borderId="22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3" fillId="0" borderId="6" xfId="0" applyFont="1" applyBorder="1" applyAlignment="1">
      <alignment horizontal="justify"/>
    </xf>
    <xf numFmtId="0" fontId="3" fillId="0" borderId="0" xfId="0" applyFont="1" applyAlignment="1">
      <alignment horizontal="justify" vertical="center"/>
    </xf>
    <xf numFmtId="0" fontId="2" fillId="0" borderId="6" xfId="0" applyFont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6" xfId="0" applyFont="1" applyBorder="1" applyAlignment="1">
      <alignment horizontal="justify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8" fillId="0" borderId="6" xfId="1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justify" vertical="center" wrapText="1"/>
    </xf>
    <xf numFmtId="0" fontId="7" fillId="0" borderId="2" xfId="1" applyFont="1" applyBorder="1" applyAlignment="1">
      <alignment horizontal="justify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87"/>
  <sheetViews>
    <sheetView tabSelected="1" zoomScaleNormal="100" workbookViewId="0">
      <selection activeCell="D3" sqref="D3:E3"/>
    </sheetView>
  </sheetViews>
  <sheetFormatPr defaultRowHeight="18.75" x14ac:dyDescent="0.3"/>
  <cols>
    <col min="1" max="1" width="9.140625" style="7"/>
    <col min="2" max="2" width="19.28515625" style="7" customWidth="1"/>
    <col min="3" max="3" width="24.140625" style="7" customWidth="1"/>
    <col min="4" max="4" width="52.28515625" style="7" customWidth="1"/>
    <col min="5" max="5" width="24.28515625" style="7" customWidth="1"/>
    <col min="6" max="6" width="4.42578125" style="7" customWidth="1"/>
    <col min="7" max="16384" width="9.140625" style="7"/>
  </cols>
  <sheetData>
    <row r="1" spans="2:7" s="51" customFormat="1" ht="15.75" x14ac:dyDescent="0.25">
      <c r="D1" s="52" t="s">
        <v>55</v>
      </c>
      <c r="E1" s="53"/>
    </row>
    <row r="2" spans="2:7" s="51" customFormat="1" ht="14.25" customHeight="1" x14ac:dyDescent="0.25">
      <c r="B2" s="54"/>
      <c r="D2" s="102" t="s">
        <v>56</v>
      </c>
      <c r="E2" s="102"/>
      <c r="G2" s="55"/>
    </row>
    <row r="3" spans="2:7" s="51" customFormat="1" ht="20.25" customHeight="1" x14ac:dyDescent="0.25">
      <c r="B3" s="56"/>
      <c r="D3" s="96" t="s">
        <v>61</v>
      </c>
      <c r="E3" s="96"/>
      <c r="G3" s="55"/>
    </row>
    <row r="4" spans="2:7" s="51" customFormat="1" ht="15.75" x14ac:dyDescent="0.25">
      <c r="D4" s="102"/>
      <c r="E4" s="102"/>
      <c r="G4" s="55"/>
    </row>
    <row r="5" spans="2:7" s="51" customFormat="1" ht="15.75" x14ac:dyDescent="0.25">
      <c r="B5" s="101" t="s">
        <v>33</v>
      </c>
      <c r="C5" s="102"/>
      <c r="D5" s="102"/>
      <c r="E5" s="102"/>
    </row>
    <row r="6" spans="2:7" s="51" customFormat="1" ht="15.75" x14ac:dyDescent="0.25">
      <c r="B6" s="103" t="s">
        <v>32</v>
      </c>
      <c r="C6" s="102"/>
      <c r="D6" s="102"/>
      <c r="E6" s="102"/>
    </row>
    <row r="7" spans="2:7" s="51" customFormat="1" ht="15.75" x14ac:dyDescent="0.25">
      <c r="B7" s="102" t="s">
        <v>0</v>
      </c>
      <c r="C7" s="102"/>
      <c r="D7" s="102"/>
      <c r="E7" s="102"/>
    </row>
    <row r="8" spans="2:7" s="51" customFormat="1" ht="15.75" x14ac:dyDescent="0.25">
      <c r="B8" s="57" t="s">
        <v>1</v>
      </c>
    </row>
    <row r="9" spans="2:7" s="51" customFormat="1" ht="16.5" thickBot="1" x14ac:dyDescent="0.3">
      <c r="E9" s="58" t="s">
        <v>2</v>
      </c>
    </row>
    <row r="10" spans="2:7" s="51" customFormat="1" ht="47.25" x14ac:dyDescent="0.25">
      <c r="B10" s="75" t="s">
        <v>3</v>
      </c>
      <c r="C10" s="104" t="s">
        <v>4</v>
      </c>
      <c r="D10" s="105"/>
      <c r="E10" s="76" t="s">
        <v>5</v>
      </c>
    </row>
    <row r="11" spans="2:7" s="51" customFormat="1" ht="15.75" x14ac:dyDescent="0.25">
      <c r="B11" s="77">
        <v>1</v>
      </c>
      <c r="C11" s="106">
        <v>2</v>
      </c>
      <c r="D11" s="107"/>
      <c r="E11" s="78">
        <v>3</v>
      </c>
    </row>
    <row r="12" spans="2:7" s="51" customFormat="1" ht="15.75" x14ac:dyDescent="0.25">
      <c r="B12" s="108" t="s">
        <v>6</v>
      </c>
      <c r="C12" s="109"/>
      <c r="D12" s="109"/>
      <c r="E12" s="110"/>
    </row>
    <row r="13" spans="2:7" s="51" customFormat="1" ht="15.75" x14ac:dyDescent="0.25">
      <c r="B13" s="37">
        <v>41020100</v>
      </c>
      <c r="C13" s="97" t="s">
        <v>22</v>
      </c>
      <c r="D13" s="97"/>
      <c r="E13" s="79">
        <v>7811300</v>
      </c>
    </row>
    <row r="14" spans="2:7" s="51" customFormat="1" ht="15.75" x14ac:dyDescent="0.25">
      <c r="B14" s="4">
        <v>9900000000</v>
      </c>
      <c r="C14" s="117" t="s">
        <v>7</v>
      </c>
      <c r="D14" s="118"/>
      <c r="E14" s="80">
        <f>E13</f>
        <v>7811300</v>
      </c>
    </row>
    <row r="15" spans="2:7" s="51" customFormat="1" ht="15.75" x14ac:dyDescent="0.25">
      <c r="B15" s="73">
        <v>41033900</v>
      </c>
      <c r="C15" s="115" t="s">
        <v>30</v>
      </c>
      <c r="D15" s="116"/>
      <c r="E15" s="74">
        <v>13414900</v>
      </c>
    </row>
    <row r="16" spans="2:7" s="51" customFormat="1" ht="15.75" x14ac:dyDescent="0.25">
      <c r="B16" s="4">
        <v>9900000000</v>
      </c>
      <c r="C16" s="117" t="s">
        <v>7</v>
      </c>
      <c r="D16" s="118"/>
      <c r="E16" s="81">
        <f>E15</f>
        <v>13414900</v>
      </c>
    </row>
    <row r="17" spans="2:5" s="51" customFormat="1" ht="80.25" customHeight="1" x14ac:dyDescent="0.25">
      <c r="B17" s="73">
        <v>41021400</v>
      </c>
      <c r="C17" s="113" t="s">
        <v>34</v>
      </c>
      <c r="D17" s="114"/>
      <c r="E17" s="82">
        <v>695500</v>
      </c>
    </row>
    <row r="18" spans="2:5" s="51" customFormat="1" ht="31.5" customHeight="1" x14ac:dyDescent="0.25">
      <c r="B18" s="31">
        <v>9900000000</v>
      </c>
      <c r="C18" s="119" t="s">
        <v>7</v>
      </c>
      <c r="D18" s="119"/>
      <c r="E18" s="83">
        <f>E17</f>
        <v>695500</v>
      </c>
    </row>
    <row r="19" spans="2:5" s="51" customFormat="1" ht="33" customHeight="1" x14ac:dyDescent="0.25">
      <c r="B19" s="2">
        <v>41031100</v>
      </c>
      <c r="C19" s="112" t="s">
        <v>43</v>
      </c>
      <c r="D19" s="112"/>
      <c r="E19" s="84">
        <v>1225700</v>
      </c>
    </row>
    <row r="20" spans="2:5" s="51" customFormat="1" ht="33" customHeight="1" x14ac:dyDescent="0.25">
      <c r="B20" s="31">
        <v>9900000000</v>
      </c>
      <c r="C20" s="119" t="s">
        <v>7</v>
      </c>
      <c r="D20" s="119"/>
      <c r="E20" s="83">
        <f>E19</f>
        <v>1225700</v>
      </c>
    </row>
    <row r="21" spans="2:5" s="51" customFormat="1" ht="33" customHeight="1" x14ac:dyDescent="0.25">
      <c r="B21" s="2">
        <v>41035400</v>
      </c>
      <c r="C21" s="112" t="s">
        <v>53</v>
      </c>
      <c r="D21" s="112"/>
      <c r="E21" s="84">
        <v>31900</v>
      </c>
    </row>
    <row r="22" spans="2:5" s="51" customFormat="1" ht="33" customHeight="1" x14ac:dyDescent="0.25">
      <c r="B22" s="31">
        <v>9900000000</v>
      </c>
      <c r="C22" s="119" t="s">
        <v>7</v>
      </c>
      <c r="D22" s="119"/>
      <c r="E22" s="83">
        <v>31900</v>
      </c>
    </row>
    <row r="23" spans="2:5" s="51" customFormat="1" ht="38.25" customHeight="1" x14ac:dyDescent="0.25">
      <c r="B23" s="2">
        <v>41036300</v>
      </c>
      <c r="C23" s="112" t="s">
        <v>44</v>
      </c>
      <c r="D23" s="112"/>
      <c r="E23" s="84">
        <v>1376800</v>
      </c>
    </row>
    <row r="24" spans="2:5" s="60" customFormat="1" ht="19.5" customHeight="1" x14ac:dyDescent="0.25">
      <c r="B24" s="31">
        <v>9900000000</v>
      </c>
      <c r="C24" s="119" t="s">
        <v>7</v>
      </c>
      <c r="D24" s="119"/>
      <c r="E24" s="36">
        <f>E23</f>
        <v>1376800</v>
      </c>
    </row>
    <row r="25" spans="2:5" s="60" customFormat="1" ht="39" hidden="1" customHeight="1" x14ac:dyDescent="0.25">
      <c r="B25" s="2"/>
      <c r="C25" s="112"/>
      <c r="D25" s="112"/>
      <c r="E25" s="40"/>
    </row>
    <row r="26" spans="2:5" s="60" customFormat="1" ht="55.5" hidden="1" customHeight="1" x14ac:dyDescent="0.25">
      <c r="B26" s="2" t="s">
        <v>8</v>
      </c>
      <c r="C26" s="61" t="s">
        <v>9</v>
      </c>
      <c r="D26" s="61"/>
      <c r="E26" s="40"/>
    </row>
    <row r="27" spans="2:5" s="60" customFormat="1" ht="15.75" hidden="1" x14ac:dyDescent="0.25">
      <c r="B27" s="2"/>
      <c r="C27" s="97"/>
      <c r="D27" s="97"/>
      <c r="E27" s="40"/>
    </row>
    <row r="28" spans="2:5" s="60" customFormat="1" ht="35.450000000000003" hidden="1" customHeight="1" x14ac:dyDescent="0.25">
      <c r="B28" s="2"/>
      <c r="C28" s="97"/>
      <c r="D28" s="97"/>
      <c r="E28" s="40"/>
    </row>
    <row r="29" spans="2:5" s="60" customFormat="1" ht="5.25" hidden="1" customHeight="1" x14ac:dyDescent="0.25">
      <c r="B29" s="2"/>
      <c r="C29" s="97"/>
      <c r="D29" s="97"/>
      <c r="E29" s="40"/>
    </row>
    <row r="30" spans="2:5" s="60" customFormat="1" ht="58.5" customHeight="1" x14ac:dyDescent="0.25">
      <c r="B30" s="2">
        <v>410360000</v>
      </c>
      <c r="C30" s="113" t="s">
        <v>54</v>
      </c>
      <c r="D30" s="114"/>
      <c r="E30" s="40">
        <v>314500</v>
      </c>
    </row>
    <row r="31" spans="2:5" s="60" customFormat="1" ht="39" customHeight="1" x14ac:dyDescent="0.25">
      <c r="B31" s="31">
        <v>9900000000</v>
      </c>
      <c r="C31" s="119" t="s">
        <v>7</v>
      </c>
      <c r="D31" s="119"/>
      <c r="E31" s="36">
        <v>314500</v>
      </c>
    </row>
    <row r="32" spans="2:5" s="60" customFormat="1" ht="31.5" customHeight="1" x14ac:dyDescent="0.25">
      <c r="B32" s="2">
        <v>41053900</v>
      </c>
      <c r="C32" s="111" t="s">
        <v>27</v>
      </c>
      <c r="D32" s="111"/>
      <c r="E32" s="40">
        <f>E34+E35</f>
        <v>151407</v>
      </c>
    </row>
    <row r="33" spans="2:5" s="60" customFormat="1" ht="15.75" customHeight="1" x14ac:dyDescent="0.25">
      <c r="B33" s="2"/>
      <c r="C33" s="120" t="s">
        <v>51</v>
      </c>
      <c r="D33" s="120"/>
      <c r="E33" s="40"/>
    </row>
    <row r="34" spans="2:5" s="60" customFormat="1" ht="38.25" customHeight="1" x14ac:dyDescent="0.25">
      <c r="B34" s="4">
        <v>41053900</v>
      </c>
      <c r="C34" s="121" t="s">
        <v>29</v>
      </c>
      <c r="D34" s="122"/>
      <c r="E34" s="33">
        <v>11925</v>
      </c>
    </row>
    <row r="35" spans="2:5" s="60" customFormat="1" ht="38.25" customHeight="1" x14ac:dyDescent="0.25">
      <c r="B35" s="4">
        <v>41053900</v>
      </c>
      <c r="C35" s="121" t="s">
        <v>48</v>
      </c>
      <c r="D35" s="122"/>
      <c r="E35" s="33">
        <v>139482</v>
      </c>
    </row>
    <row r="36" spans="2:5" s="60" customFormat="1" ht="38.25" customHeight="1" x14ac:dyDescent="0.25">
      <c r="B36" s="41" t="s">
        <v>35</v>
      </c>
      <c r="C36" s="117" t="s">
        <v>10</v>
      </c>
      <c r="D36" s="118"/>
      <c r="E36" s="33">
        <f>E32</f>
        <v>151407</v>
      </c>
    </row>
    <row r="37" spans="2:5" s="60" customFormat="1" ht="87" customHeight="1" x14ac:dyDescent="0.25">
      <c r="B37" s="37">
        <v>41059300</v>
      </c>
      <c r="C37" s="113" t="s">
        <v>45</v>
      </c>
      <c r="D37" s="114"/>
      <c r="E37" s="59">
        <v>366957</v>
      </c>
    </row>
    <row r="38" spans="2:5" s="60" customFormat="1" ht="30.75" customHeight="1" x14ac:dyDescent="0.25">
      <c r="B38" s="41" t="s">
        <v>35</v>
      </c>
      <c r="C38" s="117" t="s">
        <v>10</v>
      </c>
      <c r="D38" s="118"/>
      <c r="E38" s="33">
        <f>E37</f>
        <v>366957</v>
      </c>
    </row>
    <row r="39" spans="2:5" s="60" customFormat="1" ht="19.149999999999999" customHeight="1" x14ac:dyDescent="0.25">
      <c r="B39" s="98" t="s">
        <v>11</v>
      </c>
      <c r="C39" s="99"/>
      <c r="D39" s="99"/>
      <c r="E39" s="100"/>
    </row>
    <row r="40" spans="2:5" s="51" customFormat="1" ht="15.75" x14ac:dyDescent="0.25">
      <c r="B40" s="50" t="s">
        <v>12</v>
      </c>
      <c r="C40" s="62" t="s">
        <v>13</v>
      </c>
      <c r="D40" s="47"/>
      <c r="E40" s="63">
        <f>E41+E42</f>
        <v>25388964</v>
      </c>
    </row>
    <row r="41" spans="2:5" s="51" customFormat="1" ht="15.75" x14ac:dyDescent="0.25">
      <c r="B41" s="64" t="s">
        <v>12</v>
      </c>
      <c r="C41" s="35" t="s">
        <v>14</v>
      </c>
      <c r="D41" s="5"/>
      <c r="E41" s="65">
        <f>E13+E15+E17+E19+E23+E32+E37+E21+E30</f>
        <v>25388964</v>
      </c>
    </row>
    <row r="42" spans="2:5" s="51" customFormat="1" ht="16.5" thickBot="1" x14ac:dyDescent="0.3">
      <c r="B42" s="66" t="s">
        <v>12</v>
      </c>
      <c r="C42" s="67" t="s">
        <v>15</v>
      </c>
      <c r="D42" s="68"/>
      <c r="E42" s="69">
        <v>0</v>
      </c>
    </row>
    <row r="43" spans="2:5" s="51" customFormat="1" ht="39" customHeight="1" thickBot="1" x14ac:dyDescent="0.3">
      <c r="B43" s="57" t="s">
        <v>16</v>
      </c>
      <c r="E43" s="58" t="s">
        <v>2</v>
      </c>
    </row>
    <row r="44" spans="2:5" s="51" customFormat="1" ht="102" customHeight="1" x14ac:dyDescent="0.25">
      <c r="B44" s="70" t="s">
        <v>17</v>
      </c>
      <c r="C44" s="71" t="s">
        <v>18</v>
      </c>
      <c r="D44" s="71" t="s">
        <v>19</v>
      </c>
      <c r="E44" s="72" t="s">
        <v>5</v>
      </c>
    </row>
    <row r="45" spans="2:5" x14ac:dyDescent="0.3">
      <c r="B45" s="12">
        <v>1</v>
      </c>
      <c r="C45" s="13">
        <v>2</v>
      </c>
      <c r="D45" s="13">
        <v>3</v>
      </c>
      <c r="E45" s="14">
        <v>4</v>
      </c>
    </row>
    <row r="46" spans="2:5" ht="27.75" customHeight="1" x14ac:dyDescent="0.3">
      <c r="B46" s="98" t="s">
        <v>20</v>
      </c>
      <c r="C46" s="99"/>
      <c r="D46" s="99"/>
      <c r="E46" s="100"/>
    </row>
    <row r="47" spans="2:5" ht="51.75" hidden="1" customHeight="1" x14ac:dyDescent="0.3">
      <c r="B47" s="10"/>
      <c r="C47" s="15"/>
      <c r="D47" s="16"/>
      <c r="E47" s="17"/>
    </row>
    <row r="48" spans="2:5" ht="27.75" hidden="1" customHeight="1" x14ac:dyDescent="0.3">
      <c r="B48" s="8"/>
      <c r="C48" s="15"/>
      <c r="D48" s="15"/>
      <c r="E48" s="17"/>
    </row>
    <row r="49" spans="2:5" ht="75.75" hidden="1" customHeight="1" x14ac:dyDescent="0.3">
      <c r="B49" s="8"/>
      <c r="C49" s="18"/>
      <c r="D49" s="19"/>
      <c r="E49" s="17"/>
    </row>
    <row r="50" spans="2:5" ht="80.25" customHeight="1" x14ac:dyDescent="0.3">
      <c r="B50" s="46">
        <v>3719710</v>
      </c>
      <c r="C50" s="47">
        <v>9710</v>
      </c>
      <c r="D50" s="48" t="s">
        <v>23</v>
      </c>
      <c r="E50" s="49">
        <f>E51</f>
        <v>4045800</v>
      </c>
    </row>
    <row r="51" spans="2:5" ht="31.5" customHeight="1" x14ac:dyDescent="0.3">
      <c r="B51" s="30" t="s">
        <v>42</v>
      </c>
      <c r="C51" s="11">
        <v>9710</v>
      </c>
      <c r="D51" s="45" t="s">
        <v>25</v>
      </c>
      <c r="E51" s="9">
        <f>E52+E54+E57+E58+E66</f>
        <v>4045800</v>
      </c>
    </row>
    <row r="52" spans="2:5" ht="11.25" hidden="1" customHeight="1" x14ac:dyDescent="0.3">
      <c r="B52" s="20"/>
      <c r="C52" s="18"/>
      <c r="D52" s="21"/>
      <c r="E52" s="9"/>
    </row>
    <row r="53" spans="2:5" ht="6" hidden="1" customHeight="1" x14ac:dyDescent="0.3">
      <c r="B53" s="20"/>
      <c r="C53" s="18"/>
      <c r="D53" s="21"/>
      <c r="E53" s="9"/>
    </row>
    <row r="54" spans="2:5" ht="70.5" customHeight="1" x14ac:dyDescent="0.3">
      <c r="B54" s="30" t="s">
        <v>42</v>
      </c>
      <c r="C54" s="31">
        <v>9710</v>
      </c>
      <c r="D54" s="32" t="s">
        <v>36</v>
      </c>
      <c r="E54" s="33">
        <v>2200000</v>
      </c>
    </row>
    <row r="55" spans="2:5" ht="20.25" customHeight="1" x14ac:dyDescent="0.3">
      <c r="B55" s="30"/>
      <c r="C55" s="31"/>
      <c r="D55" s="32" t="s">
        <v>40</v>
      </c>
      <c r="E55" s="33"/>
    </row>
    <row r="56" spans="2:5" ht="30.75" customHeight="1" x14ac:dyDescent="0.3">
      <c r="B56" s="30" t="s">
        <v>42</v>
      </c>
      <c r="C56" s="31">
        <v>9710</v>
      </c>
      <c r="D56" s="32" t="s">
        <v>41</v>
      </c>
      <c r="E56" s="33">
        <v>2200000</v>
      </c>
    </row>
    <row r="57" spans="2:5" ht="42.75" customHeight="1" x14ac:dyDescent="0.3">
      <c r="B57" s="30" t="s">
        <v>42</v>
      </c>
      <c r="C57" s="31">
        <v>9710</v>
      </c>
      <c r="D57" s="34" t="s">
        <v>39</v>
      </c>
      <c r="E57" s="33">
        <v>1730100</v>
      </c>
    </row>
    <row r="58" spans="2:5" ht="33" customHeight="1" x14ac:dyDescent="0.3">
      <c r="B58" s="30" t="s">
        <v>42</v>
      </c>
      <c r="C58" s="31">
        <v>9710</v>
      </c>
      <c r="D58" s="34" t="s">
        <v>37</v>
      </c>
      <c r="E58" s="33">
        <v>107700</v>
      </c>
    </row>
    <row r="59" spans="2:5" ht="21" hidden="1" customHeight="1" x14ac:dyDescent="0.3">
      <c r="B59" s="30" t="s">
        <v>26</v>
      </c>
      <c r="C59" s="31">
        <v>9710</v>
      </c>
      <c r="D59" s="34"/>
      <c r="E59" s="33"/>
    </row>
    <row r="60" spans="2:5" ht="23.25" hidden="1" customHeight="1" x14ac:dyDescent="0.3">
      <c r="B60" s="30" t="s">
        <v>26</v>
      </c>
      <c r="C60" s="31">
        <v>9710</v>
      </c>
      <c r="D60" s="35"/>
      <c r="E60" s="33"/>
    </row>
    <row r="61" spans="2:5" ht="47.25" hidden="1" customHeight="1" x14ac:dyDescent="0.3">
      <c r="B61" s="30" t="s">
        <v>26</v>
      </c>
      <c r="C61" s="31">
        <v>9710</v>
      </c>
      <c r="D61" s="34"/>
      <c r="E61" s="33"/>
    </row>
    <row r="62" spans="2:5" ht="47.25" hidden="1" customHeight="1" x14ac:dyDescent="0.3">
      <c r="B62" s="30" t="s">
        <v>26</v>
      </c>
      <c r="C62" s="31">
        <v>9710</v>
      </c>
      <c r="D62" s="34"/>
      <c r="E62" s="33"/>
    </row>
    <row r="63" spans="2:5" ht="69.75" hidden="1" customHeight="1" x14ac:dyDescent="0.3">
      <c r="B63" s="30" t="s">
        <v>26</v>
      </c>
      <c r="C63" s="31">
        <v>9710</v>
      </c>
      <c r="D63" s="34"/>
      <c r="E63" s="33"/>
    </row>
    <row r="64" spans="2:5" ht="22.5" hidden="1" customHeight="1" x14ac:dyDescent="0.3">
      <c r="B64" s="30" t="s">
        <v>26</v>
      </c>
      <c r="C64" s="31">
        <v>9710</v>
      </c>
      <c r="D64" s="34"/>
      <c r="E64" s="33"/>
    </row>
    <row r="65" spans="2:5" ht="71.25" hidden="1" customHeight="1" x14ac:dyDescent="0.3">
      <c r="B65" s="30" t="s">
        <v>26</v>
      </c>
      <c r="C65" s="31">
        <v>9710</v>
      </c>
      <c r="D65" s="34"/>
      <c r="E65" s="33"/>
    </row>
    <row r="66" spans="2:5" ht="35.25" customHeight="1" x14ac:dyDescent="0.3">
      <c r="B66" s="30" t="s">
        <v>42</v>
      </c>
      <c r="C66" s="31">
        <v>9710</v>
      </c>
      <c r="D66" s="34" t="s">
        <v>52</v>
      </c>
      <c r="E66" s="36">
        <v>8000</v>
      </c>
    </row>
    <row r="67" spans="2:5" ht="39.75" customHeight="1" x14ac:dyDescent="0.3">
      <c r="B67" s="37">
        <v>3719770</v>
      </c>
      <c r="C67" s="38">
        <v>9770</v>
      </c>
      <c r="D67" s="39" t="s">
        <v>27</v>
      </c>
      <c r="E67" s="40">
        <f>E68</f>
        <v>487500</v>
      </c>
    </row>
    <row r="68" spans="2:5" ht="35.25" customHeight="1" x14ac:dyDescent="0.3">
      <c r="B68" s="41" t="s">
        <v>35</v>
      </c>
      <c r="C68" s="42">
        <v>9770</v>
      </c>
      <c r="D68" s="43" t="s">
        <v>28</v>
      </c>
      <c r="E68" s="36">
        <f>E69+E70+E71</f>
        <v>487500</v>
      </c>
    </row>
    <row r="69" spans="2:5" ht="84" customHeight="1" x14ac:dyDescent="0.3">
      <c r="B69" s="41" t="s">
        <v>35</v>
      </c>
      <c r="C69" s="42">
        <v>9770</v>
      </c>
      <c r="D69" s="44" t="s">
        <v>38</v>
      </c>
      <c r="E69" s="36">
        <v>11400</v>
      </c>
    </row>
    <row r="70" spans="2:5" ht="49.5" customHeight="1" x14ac:dyDescent="0.3">
      <c r="B70" s="41" t="s">
        <v>35</v>
      </c>
      <c r="C70" s="31">
        <v>9770</v>
      </c>
      <c r="D70" s="44" t="s">
        <v>50</v>
      </c>
      <c r="E70" s="36">
        <v>40000</v>
      </c>
    </row>
    <row r="71" spans="2:5" ht="84.75" customHeight="1" x14ac:dyDescent="0.3">
      <c r="B71" s="41" t="s">
        <v>35</v>
      </c>
      <c r="C71" s="31">
        <v>9770</v>
      </c>
      <c r="D71" s="44" t="s">
        <v>60</v>
      </c>
      <c r="E71" s="36">
        <v>436100</v>
      </c>
    </row>
    <row r="72" spans="2:5" ht="56.25" customHeight="1" x14ac:dyDescent="0.3">
      <c r="B72" s="1" t="s">
        <v>46</v>
      </c>
      <c r="C72" s="2">
        <v>9800</v>
      </c>
      <c r="D72" s="3" t="s">
        <v>47</v>
      </c>
      <c r="E72" s="36">
        <f>E73</f>
        <v>1499000</v>
      </c>
    </row>
    <row r="73" spans="2:5" ht="34.5" customHeight="1" x14ac:dyDescent="0.3">
      <c r="B73" s="4">
        <v>9900000000</v>
      </c>
      <c r="C73" s="31">
        <v>9800</v>
      </c>
      <c r="D73" s="5" t="s">
        <v>7</v>
      </c>
      <c r="E73" s="36">
        <f>E74+E75+E76+E77</f>
        <v>1499000</v>
      </c>
    </row>
    <row r="74" spans="2:5" ht="56.25" customHeight="1" x14ac:dyDescent="0.3">
      <c r="B74" s="4">
        <v>9900000000</v>
      </c>
      <c r="C74" s="31">
        <v>9800</v>
      </c>
      <c r="D74" s="6" t="s">
        <v>49</v>
      </c>
      <c r="E74" s="36">
        <v>1200000</v>
      </c>
    </row>
    <row r="75" spans="2:5" ht="94.5" customHeight="1" x14ac:dyDescent="0.3">
      <c r="B75" s="4">
        <v>9900000000</v>
      </c>
      <c r="C75" s="31">
        <v>9800</v>
      </c>
      <c r="D75" s="85" t="s">
        <v>57</v>
      </c>
      <c r="E75" s="36">
        <v>100000</v>
      </c>
    </row>
    <row r="76" spans="2:5" ht="88.5" customHeight="1" x14ac:dyDescent="0.3">
      <c r="B76" s="4">
        <v>9900000000</v>
      </c>
      <c r="C76" s="31">
        <v>9800</v>
      </c>
      <c r="D76" s="86" t="s">
        <v>58</v>
      </c>
      <c r="E76" s="36">
        <v>100000</v>
      </c>
    </row>
    <row r="77" spans="2:5" ht="69.75" customHeight="1" x14ac:dyDescent="0.3">
      <c r="B77" s="4">
        <v>9900000000</v>
      </c>
      <c r="C77" s="31">
        <v>9800</v>
      </c>
      <c r="D77" s="87" t="s">
        <v>59</v>
      </c>
      <c r="E77" s="36">
        <v>99000</v>
      </c>
    </row>
    <row r="78" spans="2:5" ht="33.75" customHeight="1" x14ac:dyDescent="0.3">
      <c r="B78" s="93" t="s">
        <v>21</v>
      </c>
      <c r="C78" s="94"/>
      <c r="D78" s="94"/>
      <c r="E78" s="95"/>
    </row>
    <row r="79" spans="2:5" ht="19.899999999999999" customHeight="1" x14ac:dyDescent="0.3">
      <c r="B79" s="22"/>
      <c r="C79" s="23"/>
      <c r="D79" s="21"/>
      <c r="E79" s="24"/>
    </row>
    <row r="80" spans="2:5" ht="12" customHeight="1" x14ac:dyDescent="0.3">
      <c r="B80" s="25"/>
      <c r="C80" s="23"/>
      <c r="D80" s="26"/>
      <c r="E80" s="24"/>
    </row>
    <row r="81" spans="2:5" ht="20.25" customHeight="1" x14ac:dyDescent="0.3">
      <c r="B81" s="50" t="s">
        <v>12</v>
      </c>
      <c r="C81" s="62" t="s">
        <v>13</v>
      </c>
      <c r="D81" s="47"/>
      <c r="E81" s="89">
        <f>E82+E83</f>
        <v>6032300</v>
      </c>
    </row>
    <row r="82" spans="2:5" ht="17.25" customHeight="1" x14ac:dyDescent="0.3">
      <c r="B82" s="50" t="s">
        <v>12</v>
      </c>
      <c r="C82" s="62" t="s">
        <v>14</v>
      </c>
      <c r="D82" s="5"/>
      <c r="E82" s="90">
        <f>E50+E67+E72</f>
        <v>6032300</v>
      </c>
    </row>
    <row r="83" spans="2:5" ht="19.899999999999999" customHeight="1" x14ac:dyDescent="0.3">
      <c r="B83" s="88" t="s">
        <v>12</v>
      </c>
      <c r="C83" s="62" t="s">
        <v>15</v>
      </c>
      <c r="D83" s="47"/>
      <c r="E83" s="91"/>
    </row>
    <row r="84" spans="2:5" ht="19.149999999999999" customHeight="1" x14ac:dyDescent="0.3">
      <c r="B84" s="27"/>
      <c r="C84" s="27"/>
      <c r="D84" s="28"/>
      <c r="E84" s="29"/>
    </row>
    <row r="85" spans="2:5" x14ac:dyDescent="0.3">
      <c r="B85" s="27"/>
      <c r="C85" s="27"/>
      <c r="D85" s="28"/>
      <c r="E85" s="29"/>
    </row>
    <row r="86" spans="2:5" x14ac:dyDescent="0.3">
      <c r="B86" s="27"/>
    </row>
    <row r="87" spans="2:5" x14ac:dyDescent="0.3">
      <c r="B87" s="51"/>
      <c r="C87" s="92" t="s">
        <v>31</v>
      </c>
      <c r="D87" s="51"/>
      <c r="E87" s="60" t="s">
        <v>24</v>
      </c>
    </row>
  </sheetData>
  <mergeCells count="37">
    <mergeCell ref="C33:D33"/>
    <mergeCell ref="C35:D35"/>
    <mergeCell ref="C38:D38"/>
    <mergeCell ref="C24:D24"/>
    <mergeCell ref="C34:D34"/>
    <mergeCell ref="C37:D37"/>
    <mergeCell ref="C36:D36"/>
    <mergeCell ref="C30:D30"/>
    <mergeCell ref="C31:D31"/>
    <mergeCell ref="D2:E2"/>
    <mergeCell ref="D4:E4"/>
    <mergeCell ref="C15:D15"/>
    <mergeCell ref="C29:D29"/>
    <mergeCell ref="C19:D19"/>
    <mergeCell ref="C23:D23"/>
    <mergeCell ref="C14:D14"/>
    <mergeCell ref="C18:D18"/>
    <mergeCell ref="C20:D20"/>
    <mergeCell ref="C16:D16"/>
    <mergeCell ref="C21:D21"/>
    <mergeCell ref="C22:D22"/>
    <mergeCell ref="B78:E78"/>
    <mergeCell ref="D3:E3"/>
    <mergeCell ref="C27:D27"/>
    <mergeCell ref="B39:E39"/>
    <mergeCell ref="B46:E46"/>
    <mergeCell ref="B5:E5"/>
    <mergeCell ref="B6:E6"/>
    <mergeCell ref="B7:E7"/>
    <mergeCell ref="C10:D10"/>
    <mergeCell ref="C11:D11"/>
    <mergeCell ref="B12:E12"/>
    <mergeCell ref="C32:D32"/>
    <mergeCell ref="C13:D13"/>
    <mergeCell ref="C25:D25"/>
    <mergeCell ref="C17:D17"/>
    <mergeCell ref="C28:D28"/>
  </mergeCells>
  <pageMargins left="0.62992125984251968" right="0.23622047244094491" top="0.74803149606299213" bottom="0.74803149606299213" header="0.31496062992125984" footer="0.31496062992125984"/>
  <pageSetup paperSize="9" scale="75" orientation="portrait" verticalDpi="0" r:id="rId1"/>
  <rowBreaks count="1" manualBreakCount="1">
    <brk id="3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2026-03-27T06:59:32Z</cp:lastPrinted>
  <dcterms:created xsi:type="dcterms:W3CDTF">2021-02-26T07:39:09Z</dcterms:created>
  <dcterms:modified xsi:type="dcterms:W3CDTF">2026-04-30T10:47:27Z</dcterms:modified>
</cp:coreProperties>
</file>